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s\LTAIPSLP85IO1\"/>
    </mc:Choice>
  </mc:AlternateContent>
  <xr:revisionPtr revIDLastSave="0" documentId="13_ncr:1_{73E0B3D7-4FF6-49C1-8878-733A457EBB74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oja1" sheetId="2" r:id="rId2"/>
  </sheets>
  <definedNames>
    <definedName name="_xlnm._FilterDatabase" localSheetId="1" hidden="1">Hoja1!$A$2:$U$2</definedName>
    <definedName name="_xlnm._FilterDatabase" localSheetId="0" hidden="1">'Reporte de Formatos'!$A$7:$S$7</definedName>
  </definedNames>
  <calcPr calcId="191029"/>
</workbook>
</file>

<file path=xl/calcChain.xml><?xml version="1.0" encoding="utf-8"?>
<calcChain xmlns="http://schemas.openxmlformats.org/spreadsheetml/2006/main">
  <c r="O16" i="1" l="1"/>
  <c r="O12" i="1"/>
  <c r="O11" i="1"/>
  <c r="O10" i="1"/>
  <c r="O8" i="1"/>
  <c r="O14" i="1"/>
  <c r="O18" i="1"/>
  <c r="O9" i="1"/>
  <c r="O13" i="1"/>
  <c r="O15" i="1"/>
  <c r="O17" i="1"/>
  <c r="O19" i="1"/>
  <c r="O20" i="1"/>
  <c r="O21" i="1"/>
  <c r="O24" i="1" s="1"/>
  <c r="O22" i="1"/>
  <c r="O23" i="1"/>
  <c r="N24" i="1"/>
  <c r="Q17" i="2"/>
  <c r="Q15" i="2"/>
  <c r="Q13" i="2"/>
  <c r="Q12" i="2"/>
  <c r="Q11" i="2"/>
  <c r="Q10" i="2"/>
  <c r="Q9" i="2"/>
  <c r="T3" i="2"/>
  <c r="S3" i="2"/>
  <c r="M24" i="1"/>
  <c r="R8" i="1"/>
  <c r="Q8" i="1"/>
  <c r="N26" i="1" l="1"/>
  <c r="Q19" i="2"/>
  <c r="Q22" i="2"/>
</calcChain>
</file>

<file path=xl/sharedStrings.xml><?xml version="1.0" encoding="utf-8"?>
<sst xmlns="http://schemas.openxmlformats.org/spreadsheetml/2006/main" count="408" uniqueCount="143">
  <si>
    <t>54767</t>
  </si>
  <si>
    <t>TÍTULO</t>
  </si>
  <si>
    <t>NOMBRE CORTO</t>
  </si>
  <si>
    <t>DESCRIPCIÓN</t>
  </si>
  <si>
    <t>Listado de apoyos otorgados en materia de agricultura, ganadería, pesca o alimentación.</t>
  </si>
  <si>
    <t>1</t>
  </si>
  <si>
    <t>4</t>
  </si>
  <si>
    <t>2</t>
  </si>
  <si>
    <t>7</t>
  </si>
  <si>
    <t>6</t>
  </si>
  <si>
    <t>13</t>
  </si>
  <si>
    <t>14</t>
  </si>
  <si>
    <t>537655</t>
  </si>
  <si>
    <t>537656</t>
  </si>
  <si>
    <t>537657</t>
  </si>
  <si>
    <t>537658</t>
  </si>
  <si>
    <t>537659</t>
  </si>
  <si>
    <t>537660</t>
  </si>
  <si>
    <t>537661</t>
  </si>
  <si>
    <t>537662</t>
  </si>
  <si>
    <t>537663</t>
  </si>
  <si>
    <t>537664</t>
  </si>
  <si>
    <t>537665</t>
  </si>
  <si>
    <t>537666</t>
  </si>
  <si>
    <t>537667</t>
  </si>
  <si>
    <t>537668</t>
  </si>
  <si>
    <t>537669</t>
  </si>
  <si>
    <t>535180</t>
  </si>
  <si>
    <t>535181</t>
  </si>
  <si>
    <t>Tabla Campos</t>
  </si>
  <si>
    <t>Ejercicio</t>
  </si>
  <si>
    <t>Fecha de inicio del periodo que se informa</t>
  </si>
  <si>
    <t>Fecha de término del periodo que se informa</t>
  </si>
  <si>
    <t>Programa(s) implementado(s)</t>
  </si>
  <si>
    <t>Hipervínculo a convocatoria(s) del(los) programa(s)</t>
  </si>
  <si>
    <t>Hipervínculo a los criterios de evaluación para el otorgamiento de apoyos</t>
  </si>
  <si>
    <t>Nombre(s) del beneficiario</t>
  </si>
  <si>
    <t>Primer apellido del beneficiario</t>
  </si>
  <si>
    <t>Segundo apellido del beneficiario</t>
  </si>
  <si>
    <t>Género de los beneficiarios</t>
  </si>
  <si>
    <t>Programa del cual fueron beneficiados</t>
  </si>
  <si>
    <t>Tipo de apoyo recibido</t>
  </si>
  <si>
    <t>Monto de los apoyos recibidos (según sea el caso)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</si>
  <si>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</si>
  <si>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</si>
  <si>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</si>
  <si>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</si>
  <si>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NO SE GENERA </t>
  </si>
  <si>
    <t xml:space="preserve">SEMILLA MEJORADA </t>
  </si>
  <si>
    <t xml:space="preserve">CANO </t>
  </si>
  <si>
    <t xml:space="preserve">VALLEJO </t>
  </si>
  <si>
    <t xml:space="preserve">MIGUEL ANGEL </t>
  </si>
  <si>
    <t>M</t>
  </si>
  <si>
    <t>DESARROLLO RURAL</t>
  </si>
  <si>
    <t xml:space="preserve">PRODUCTORES DE ZONA DE RIEGO AGRICOLA </t>
  </si>
  <si>
    <t xml:space="preserve">ALEJANDRINO </t>
  </si>
  <si>
    <t xml:space="preserve">RODRIGUEZ </t>
  </si>
  <si>
    <t xml:space="preserve">TORRES </t>
  </si>
  <si>
    <t>2 BULTO DE SEMILLA MEJORADA K950</t>
  </si>
  <si>
    <t xml:space="preserve"> 2 BULTO DE SEMILLA MEJORADA K950</t>
  </si>
  <si>
    <t xml:space="preserve">JOSE LUIS </t>
  </si>
  <si>
    <t xml:space="preserve">AGUILAR </t>
  </si>
  <si>
    <t>MENDEZ</t>
  </si>
  <si>
    <t>1 BULTO DE SEMILLA MEJORADA K950</t>
  </si>
  <si>
    <t xml:space="preserve">IGNACIO GERMAN </t>
  </si>
  <si>
    <t xml:space="preserve">BANDA </t>
  </si>
  <si>
    <t>RODRIGUEZ</t>
  </si>
  <si>
    <t xml:space="preserve">CESAR  </t>
  </si>
  <si>
    <t>LOPEZ</t>
  </si>
  <si>
    <t xml:space="preserve">REVILLA </t>
  </si>
  <si>
    <t xml:space="preserve">MARIA ALICIA </t>
  </si>
  <si>
    <t xml:space="preserve">CONTRERAS </t>
  </si>
  <si>
    <t>F</t>
  </si>
  <si>
    <t>SEIMILLA MEJORADA</t>
  </si>
  <si>
    <t>1 BULTO DE SEMILLA MEJORADA 2205W</t>
  </si>
  <si>
    <t xml:space="preserve">CONSUELO </t>
  </si>
  <si>
    <t>JUAREZ</t>
  </si>
  <si>
    <t>3 BULTOS DE SEMILLA MEJORADA K950</t>
  </si>
  <si>
    <t xml:space="preserve">LORENZO </t>
  </si>
  <si>
    <t xml:space="preserve">PEREZ </t>
  </si>
  <si>
    <t xml:space="preserve">GRIMALDO </t>
  </si>
  <si>
    <t>1 BULTO DE SEMILLA K950 Y 2 BULTOS DE 2205W</t>
  </si>
  <si>
    <t xml:space="preserve">PASCUAL </t>
  </si>
  <si>
    <t>BARBOSA</t>
  </si>
  <si>
    <t>GALICIA</t>
  </si>
  <si>
    <t xml:space="preserve">JOSE MANUEL </t>
  </si>
  <si>
    <t xml:space="preserve">ALVARADO </t>
  </si>
  <si>
    <t xml:space="preserve">GUERRERO </t>
  </si>
  <si>
    <t>1 BULTO DE SEMILLA K950 Y 1 BULTO  DE 2205W</t>
  </si>
  <si>
    <t>1 BULTO DE SEMILA K950 Y 2 BULTOS DE 22055W</t>
  </si>
  <si>
    <t xml:space="preserve">J. CLEOFAS </t>
  </si>
  <si>
    <t xml:space="preserve">ANGEL </t>
  </si>
  <si>
    <t xml:space="preserve">MARTINEZ </t>
  </si>
  <si>
    <t xml:space="preserve">MONTIEL </t>
  </si>
  <si>
    <t xml:space="preserve">1 BULTO DE SEMILLA K950 </t>
  </si>
  <si>
    <t xml:space="preserve">ROSALINDA </t>
  </si>
  <si>
    <t>MARTINEZ</t>
  </si>
  <si>
    <t>SEMILA MEJORADA</t>
  </si>
  <si>
    <t>1 BULTO DE SEMILLA K950</t>
  </si>
  <si>
    <t>2  BULTO DE SEMILLA K950</t>
  </si>
  <si>
    <t xml:space="preserve">HERMILO </t>
  </si>
  <si>
    <t>RAMIREZ</t>
  </si>
  <si>
    <t xml:space="preserve">TOMAS </t>
  </si>
  <si>
    <t>2 BULTO DE SEMILLA 2205W 1 BULTO DE K950</t>
  </si>
  <si>
    <t xml:space="preserve">JOSE ROBERTO </t>
  </si>
  <si>
    <t xml:space="preserve">http://www.cegaipslp.org.mx/HV2024Dos.nsf/nombre_de_la_vista/00D113192977078606258C850065A6FF/$File/LINK+ABRIL+2025.docx
				</t>
  </si>
  <si>
    <t>APORTACION PRODUCTOR</t>
  </si>
  <si>
    <t>¿</t>
  </si>
  <si>
    <t>ELOTERO</t>
  </si>
  <si>
    <t>GRANO</t>
  </si>
  <si>
    <t>MONTO DE APOYO ELOTERO</t>
  </si>
  <si>
    <t>MONTO DE APOYO GRANO</t>
  </si>
  <si>
    <t>Aportación Productor</t>
  </si>
  <si>
    <t xml:space="preserve">Apoyo total </t>
  </si>
  <si>
    <t xml:space="preserve">TOTAL FACTURA </t>
  </si>
  <si>
    <t xml:space="preserve">ISMAEL </t>
  </si>
  <si>
    <t>2 BULTO DE SEMILLA MEJORADA 7573</t>
  </si>
  <si>
    <t xml:space="preserve">ELPIDIO </t>
  </si>
  <si>
    <t xml:space="preserve">CASTIILO </t>
  </si>
  <si>
    <t xml:space="preserve">AVALOS </t>
  </si>
  <si>
    <t>1 BULTO DE SEMILLA MEJORADA 7573</t>
  </si>
  <si>
    <t xml:space="preserve"> 2 BULTO DE SEMILLA MEJORADA 7573</t>
  </si>
  <si>
    <t>1 BULTO DE SEMILLA 7573</t>
  </si>
  <si>
    <t xml:space="preserve">JOSE </t>
  </si>
  <si>
    <t>TORRES</t>
  </si>
  <si>
    <t xml:space="preserve">RIGOBERTO </t>
  </si>
  <si>
    <t xml:space="preserve">VARGAS </t>
  </si>
  <si>
    <t>2 BULTO DE SEMILA 7573</t>
  </si>
  <si>
    <t>J. MADRONIO</t>
  </si>
  <si>
    <t>ALVARADO</t>
  </si>
  <si>
    <t>RDRIGUEZ</t>
  </si>
  <si>
    <t xml:space="preserve">JUAN MANUEL </t>
  </si>
  <si>
    <t>GUERRERO</t>
  </si>
  <si>
    <t>2 BULTOS DE SEMILLA 7573</t>
  </si>
  <si>
    <t>JACOB</t>
  </si>
  <si>
    <t xml:space="preserve">ELIAS </t>
  </si>
  <si>
    <t xml:space="preserve">SAUL </t>
  </si>
  <si>
    <t xml:space="preserve">ROCHA </t>
  </si>
  <si>
    <t>1 BULTO D SEMILLA 7573</t>
  </si>
  <si>
    <t xml:space="preserve"> 1 BULTO DE SEMILLA 7573</t>
  </si>
  <si>
    <t>3 BULTOS DE SEMILLA 7573</t>
  </si>
  <si>
    <t>LTAIPSLP85IO1  MARZO 2026</t>
  </si>
  <si>
    <t xml:space="preserve">
http://www.cegaipslp.org.mx/HV2026.nsf/nombre_de_la_vista/86DAE0EF0AB510BC06258E12006BC8A9/$File/LINK+MARZO+2026.docx
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</si>
</sst>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$&quot;* #,##0.00_-;\-&quot;$&quot;* #,##0.00_-;_-&quot;$&quot;* &quot;-&quot;??_-;_-@_-"/>
  </numFmts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44" fontId="4" fillId="0" borderId="0" applyFont="0" applyFill="0" applyBorder="0" applyAlignment="0" applyProtection="0"/>
  </cellStyleXfs>
  <cellXfs count="22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14" fontId="0" fillId="0" borderId="0" xfId="0" applyNumberFormat="1" applyAlignment="1">
      <alignment horizontal="right"/>
    </xf>
    <xf numFmtId="0" fontId="0" fillId="0" borderId="0" xfId="0" applyAlignment="1">
      <alignment wrapText="1"/>
    </xf>
    <xf numFmtId="44" fontId="0" fillId="0" borderId="0" xfId="2" applyFont="1"/>
    <xf numFmtId="44" fontId="2" fillId="3" borderId="1" xfId="2" applyFont="1" applyFill="1" applyBorder="1" applyAlignment="1">
      <alignment horizontal="center" wrapText="1"/>
    </xf>
    <xf numFmtId="0" fontId="3" fillId="0" borderId="0" xfId="1" applyAlignment="1">
      <alignment horizontal="left" vertical="center" wrapText="1"/>
    </xf>
    <xf numFmtId="44" fontId="5" fillId="0" borderId="0" xfId="2" applyFont="1"/>
    <xf numFmtId="44" fontId="6" fillId="0" borderId="0" xfId="2" applyFont="1"/>
    <xf numFmtId="0" fontId="7" fillId="3" borderId="1" xfId="0" applyFont="1" applyFill="1" applyBorder="1" applyAlignment="1">
      <alignment horizontal="center" wrapText="1"/>
    </xf>
    <xf numFmtId="44" fontId="7" fillId="3" borderId="1" xfId="2" applyFont="1" applyFill="1" applyBorder="1" applyAlignment="1">
      <alignment horizontal="center" wrapText="1"/>
    </xf>
    <xf numFmtId="44" fontId="0" fillId="0" borderId="0" xfId="2" applyFont="1" applyAlignment="1">
      <alignment wrapText="1"/>
    </xf>
    <xf numFmtId="44" fontId="6" fillId="0" borderId="0" xfId="2" applyFont="1" applyAlignment="1">
      <alignment wrapText="1"/>
    </xf>
    <xf numFmtId="44" fontId="5" fillId="0" borderId="0" xfId="2" applyFont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7" fillId="3" borderId="1" xfId="0" applyFont="1" applyFill="1" applyBorder="1"/>
    <xf numFmtId="0" fontId="2" fillId="3" borderId="2" xfId="0" applyFont="1" applyFill="1" applyBorder="1" applyAlignment="1">
      <alignment horizontal="center"/>
    </xf>
    <xf numFmtId="0" fontId="2" fillId="3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</cellXfs>
  <cellStyles count="3">
    <cellStyle name="Hipervínculo" xfId="1" builtinId="8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00D113192977078606258C850065A6FF/$File/LINK+ABRIL+2025.docx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00D113192977078606258C850065A6FF/$File/LINK+ABRIL+2025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6"/>
  <sheetViews>
    <sheetView tabSelected="1" topLeftCell="J3" zoomScaleNormal="100" workbookViewId="0">
      <selection activeCell="J1" sqref="A1:XFD1048576"/>
    </sheetView>
  </sheetViews>
  <sheetFormatPr baseColWidth="10" defaultColWidth="9.140625" defaultRowHeight="15" x14ac:dyDescent="0.25"/>
  <cols>
    <col min="1" max="1" width="8" bestFit="1" customWidth="1"/>
    <col min="2" max="2" width="12.7109375" customWidth="1"/>
    <col min="3" max="3" width="14.7109375" customWidth="1"/>
    <col min="4" max="4" width="14.85546875" style="4" customWidth="1"/>
    <col min="5" max="5" width="14.140625" customWidth="1"/>
    <col min="6" max="6" width="18.7109375" customWidth="1"/>
    <col min="7" max="8" width="14.28515625" customWidth="1"/>
    <col min="9" max="9" width="12.140625" customWidth="1"/>
    <col min="10" max="10" width="10.7109375" customWidth="1"/>
    <col min="11" max="11" width="20" customWidth="1"/>
    <col min="12" max="12" width="23.85546875" style="4" customWidth="1"/>
    <col min="13" max="13" width="14.85546875" style="5" customWidth="1"/>
    <col min="14" max="14" width="12.5703125" style="12" customWidth="1"/>
    <col min="15" max="15" width="16.42578125" style="5" customWidth="1"/>
    <col min="16" max="16" width="20" customWidth="1"/>
    <col min="17" max="17" width="14" customWidth="1"/>
    <col min="18" max="18" width="14.85546875" customWidth="1"/>
    <col min="19" max="19" width="33.7109375" customWidth="1"/>
  </cols>
  <sheetData>
    <row r="1" spans="1:19" ht="15" hidden="1" customHeight="1" x14ac:dyDescent="0.25">
      <c r="A1" t="s">
        <v>0</v>
      </c>
      <c r="G1" s="21" t="s">
        <v>3</v>
      </c>
      <c r="H1" s="21"/>
      <c r="I1" s="21"/>
      <c r="J1" s="21"/>
      <c r="K1" s="21"/>
      <c r="L1" s="21"/>
    </row>
    <row r="2" spans="1:19" x14ac:dyDescent="0.25">
      <c r="A2" s="15" t="s">
        <v>1</v>
      </c>
      <c r="B2" s="16"/>
      <c r="C2" s="16"/>
      <c r="D2" s="15" t="s">
        <v>2</v>
      </c>
      <c r="E2" s="16"/>
      <c r="F2" s="16"/>
      <c r="G2" s="21"/>
      <c r="H2" s="21"/>
      <c r="I2" s="21"/>
      <c r="J2" s="21"/>
      <c r="K2" s="21"/>
      <c r="L2" s="21"/>
    </row>
    <row r="3" spans="1:19" x14ac:dyDescent="0.25">
      <c r="A3" s="17" t="s">
        <v>4</v>
      </c>
      <c r="B3" s="16"/>
      <c r="C3" s="16"/>
      <c r="D3" s="18" t="s">
        <v>141</v>
      </c>
      <c r="E3" s="16"/>
      <c r="F3" s="16"/>
      <c r="G3" s="19" t="s">
        <v>4</v>
      </c>
      <c r="H3" s="20"/>
      <c r="I3" s="20"/>
      <c r="J3" s="20"/>
      <c r="K3" s="20"/>
      <c r="L3" s="20"/>
    </row>
    <row r="4" spans="1:19" hidden="1" x14ac:dyDescent="0.25">
      <c r="A4" t="s">
        <v>5</v>
      </c>
      <c r="B4" t="s">
        <v>6</v>
      </c>
      <c r="C4" t="s">
        <v>6</v>
      </c>
      <c r="D4" s="4" t="s">
        <v>7</v>
      </c>
      <c r="E4" t="s">
        <v>8</v>
      </c>
      <c r="F4" t="s">
        <v>8</v>
      </c>
      <c r="G4" t="s">
        <v>5</v>
      </c>
      <c r="H4" t="s">
        <v>5</v>
      </c>
      <c r="I4" t="s">
        <v>5</v>
      </c>
      <c r="J4" t="s">
        <v>5</v>
      </c>
      <c r="K4" t="s">
        <v>7</v>
      </c>
      <c r="L4" s="4" t="s">
        <v>7</v>
      </c>
      <c r="M4" s="5" t="s">
        <v>9</v>
      </c>
      <c r="P4" t="s">
        <v>7</v>
      </c>
      <c r="Q4" t="s">
        <v>6</v>
      </c>
      <c r="R4" t="s">
        <v>10</v>
      </c>
      <c r="S4" t="s">
        <v>11</v>
      </c>
    </row>
    <row r="5" spans="1:19" hidden="1" x14ac:dyDescent="0.25">
      <c r="A5" t="s">
        <v>12</v>
      </c>
      <c r="B5" t="s">
        <v>13</v>
      </c>
      <c r="C5" t="s">
        <v>14</v>
      </c>
      <c r="D5" s="4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s="4" t="s">
        <v>23</v>
      </c>
      <c r="M5" s="5" t="s">
        <v>24</v>
      </c>
      <c r="P5" t="s">
        <v>25</v>
      </c>
      <c r="Q5" t="s">
        <v>26</v>
      </c>
      <c r="R5" t="s">
        <v>27</v>
      </c>
      <c r="S5" t="s">
        <v>28</v>
      </c>
    </row>
    <row r="6" spans="1:19" x14ac:dyDescent="0.25">
      <c r="A6" s="15" t="s">
        <v>29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</row>
    <row r="7" spans="1:19" ht="64.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6" t="s">
        <v>42</v>
      </c>
      <c r="N7" s="11" t="s">
        <v>112</v>
      </c>
      <c r="O7" s="11" t="s">
        <v>113</v>
      </c>
      <c r="P7" s="1" t="s">
        <v>43</v>
      </c>
      <c r="Q7" s="1" t="s">
        <v>44</v>
      </c>
      <c r="R7" s="1" t="s">
        <v>45</v>
      </c>
      <c r="S7" s="1" t="s">
        <v>46</v>
      </c>
    </row>
    <row r="8" spans="1:19" ht="66" customHeight="1" x14ac:dyDescent="0.25">
      <c r="A8">
        <v>2026</v>
      </c>
      <c r="B8" s="2">
        <v>46082</v>
      </c>
      <c r="C8" s="3">
        <v>46112</v>
      </c>
      <c r="D8" s="4" t="s">
        <v>48</v>
      </c>
      <c r="E8" t="s">
        <v>47</v>
      </c>
      <c r="F8" s="4" t="s">
        <v>54</v>
      </c>
      <c r="G8" t="s">
        <v>51</v>
      </c>
      <c r="H8" t="s">
        <v>49</v>
      </c>
      <c r="I8" t="s">
        <v>50</v>
      </c>
      <c r="J8" t="s">
        <v>52</v>
      </c>
      <c r="K8" t="s">
        <v>48</v>
      </c>
      <c r="L8" s="4" t="s">
        <v>121</v>
      </c>
      <c r="M8" s="5">
        <v>3880</v>
      </c>
      <c r="N8" s="12">
        <v>3880</v>
      </c>
      <c r="O8" s="5">
        <f>M8+N8</f>
        <v>7760</v>
      </c>
      <c r="P8" t="s">
        <v>53</v>
      </c>
      <c r="Q8" s="2">
        <f>B8</f>
        <v>46082</v>
      </c>
      <c r="R8" s="2">
        <f>C8</f>
        <v>46112</v>
      </c>
      <c r="S8" s="7" t="s">
        <v>142</v>
      </c>
    </row>
    <row r="9" spans="1:19" ht="45" x14ac:dyDescent="0.25">
      <c r="D9" s="4" t="s">
        <v>48</v>
      </c>
      <c r="E9" t="s">
        <v>47</v>
      </c>
      <c r="F9" s="4" t="s">
        <v>54</v>
      </c>
      <c r="G9" t="s">
        <v>55</v>
      </c>
      <c r="H9" t="s">
        <v>56</v>
      </c>
      <c r="I9" t="s">
        <v>57</v>
      </c>
      <c r="J9" t="s">
        <v>52</v>
      </c>
      <c r="K9" t="s">
        <v>48</v>
      </c>
      <c r="L9" s="4" t="s">
        <v>116</v>
      </c>
      <c r="M9" s="5">
        <v>3880</v>
      </c>
      <c r="N9" s="12">
        <v>3880</v>
      </c>
      <c r="O9" s="5">
        <f t="shared" ref="O9:O23" si="0">M9+N9</f>
        <v>7760</v>
      </c>
      <c r="P9" t="s">
        <v>53</v>
      </c>
    </row>
    <row r="10" spans="1:19" ht="45" x14ac:dyDescent="0.25">
      <c r="D10" s="4" t="s">
        <v>48</v>
      </c>
      <c r="E10" t="s">
        <v>47</v>
      </c>
      <c r="F10" s="4" t="s">
        <v>54</v>
      </c>
      <c r="G10" t="s">
        <v>60</v>
      </c>
      <c r="H10" t="s">
        <v>61</v>
      </c>
      <c r="I10" t="s">
        <v>62</v>
      </c>
      <c r="J10" t="s">
        <v>52</v>
      </c>
      <c r="K10" t="s">
        <v>48</v>
      </c>
      <c r="L10" s="4" t="s">
        <v>120</v>
      </c>
      <c r="M10" s="5">
        <v>1940</v>
      </c>
      <c r="N10" s="12">
        <v>1940</v>
      </c>
      <c r="O10" s="5">
        <f>M10+N10</f>
        <v>3880</v>
      </c>
      <c r="P10" t="s">
        <v>53</v>
      </c>
    </row>
    <row r="11" spans="1:19" ht="45" x14ac:dyDescent="0.25">
      <c r="D11" s="4" t="s">
        <v>48</v>
      </c>
      <c r="E11" t="s">
        <v>47</v>
      </c>
      <c r="F11" s="4" t="s">
        <v>54</v>
      </c>
      <c r="G11" t="s">
        <v>115</v>
      </c>
      <c r="H11" t="s">
        <v>61</v>
      </c>
      <c r="I11" t="s">
        <v>93</v>
      </c>
      <c r="J11" t="s">
        <v>52</v>
      </c>
      <c r="K11" t="s">
        <v>48</v>
      </c>
      <c r="L11" s="4" t="s">
        <v>116</v>
      </c>
      <c r="M11" s="5">
        <v>3880</v>
      </c>
      <c r="N11" s="12">
        <v>3880</v>
      </c>
      <c r="O11" s="5">
        <f>M11+N11</f>
        <v>7760</v>
      </c>
      <c r="P11" t="s">
        <v>53</v>
      </c>
    </row>
    <row r="12" spans="1:19" ht="45" x14ac:dyDescent="0.25">
      <c r="D12" s="4" t="s">
        <v>48</v>
      </c>
      <c r="E12" t="s">
        <v>47</v>
      </c>
      <c r="F12" s="4" t="s">
        <v>54</v>
      </c>
      <c r="G12" t="s">
        <v>67</v>
      </c>
      <c r="H12" t="s">
        <v>68</v>
      </c>
      <c r="I12" t="s">
        <v>69</v>
      </c>
      <c r="J12" t="s">
        <v>52</v>
      </c>
      <c r="K12" t="s">
        <v>48</v>
      </c>
      <c r="L12" s="4" t="s">
        <v>120</v>
      </c>
      <c r="M12" s="5">
        <v>1940</v>
      </c>
      <c r="N12" s="12">
        <v>1940</v>
      </c>
      <c r="O12" s="5">
        <f>M12+N12</f>
        <v>3880</v>
      </c>
      <c r="P12" t="s">
        <v>53</v>
      </c>
    </row>
    <row r="13" spans="1:19" ht="45" x14ac:dyDescent="0.25">
      <c r="D13" s="4" t="s">
        <v>48</v>
      </c>
      <c r="E13" t="s">
        <v>47</v>
      </c>
      <c r="F13" s="4" t="s">
        <v>54</v>
      </c>
      <c r="G13" t="s">
        <v>117</v>
      </c>
      <c r="H13" t="s">
        <v>118</v>
      </c>
      <c r="I13" t="s">
        <v>119</v>
      </c>
      <c r="J13" t="s">
        <v>52</v>
      </c>
      <c r="K13" t="s">
        <v>73</v>
      </c>
      <c r="L13" s="4" t="s">
        <v>120</v>
      </c>
      <c r="M13" s="5">
        <v>1940</v>
      </c>
      <c r="N13" s="12">
        <v>1940</v>
      </c>
      <c r="O13" s="5">
        <f t="shared" si="0"/>
        <v>3880</v>
      </c>
      <c r="P13" t="s">
        <v>53</v>
      </c>
    </row>
    <row r="14" spans="1:19" ht="45" x14ac:dyDescent="0.25">
      <c r="D14" s="4" t="s">
        <v>48</v>
      </c>
      <c r="E14" t="s">
        <v>47</v>
      </c>
      <c r="F14" s="4" t="s">
        <v>54</v>
      </c>
      <c r="G14" t="s">
        <v>75</v>
      </c>
      <c r="H14" t="s">
        <v>57</v>
      </c>
      <c r="I14" t="s">
        <v>76</v>
      </c>
      <c r="J14" t="s">
        <v>72</v>
      </c>
      <c r="K14" t="s">
        <v>48</v>
      </c>
      <c r="L14" s="4" t="s">
        <v>120</v>
      </c>
      <c r="M14" s="5">
        <v>1940</v>
      </c>
      <c r="N14" s="12">
        <v>1940</v>
      </c>
      <c r="O14" s="5">
        <f t="shared" si="0"/>
        <v>3880</v>
      </c>
      <c r="P14" t="s">
        <v>53</v>
      </c>
    </row>
    <row r="15" spans="1:19" ht="45" x14ac:dyDescent="0.25">
      <c r="D15" s="4" t="s">
        <v>48</v>
      </c>
      <c r="E15" t="s">
        <v>47</v>
      </c>
      <c r="F15" s="4" t="s">
        <v>54</v>
      </c>
      <c r="G15" t="s">
        <v>78</v>
      </c>
      <c r="H15" t="s">
        <v>79</v>
      </c>
      <c r="I15" t="s">
        <v>80</v>
      </c>
      <c r="J15" t="s">
        <v>52</v>
      </c>
      <c r="K15" t="s">
        <v>48</v>
      </c>
      <c r="L15" s="4" t="s">
        <v>122</v>
      </c>
      <c r="M15" s="5">
        <v>1940</v>
      </c>
      <c r="N15" s="12">
        <v>1940</v>
      </c>
      <c r="O15" s="5">
        <f t="shared" si="0"/>
        <v>3880</v>
      </c>
      <c r="P15" t="s">
        <v>53</v>
      </c>
    </row>
    <row r="16" spans="1:19" ht="45" x14ac:dyDescent="0.25">
      <c r="D16" s="4" t="s">
        <v>48</v>
      </c>
      <c r="E16" t="s">
        <v>47</v>
      </c>
      <c r="F16" s="4" t="s">
        <v>54</v>
      </c>
      <c r="G16" t="s">
        <v>123</v>
      </c>
      <c r="H16" t="s">
        <v>124</v>
      </c>
      <c r="I16" t="s">
        <v>65</v>
      </c>
      <c r="J16" t="s">
        <v>52</v>
      </c>
      <c r="K16" t="s">
        <v>48</v>
      </c>
      <c r="L16" s="4" t="s">
        <v>140</v>
      </c>
      <c r="M16" s="5">
        <v>5820</v>
      </c>
      <c r="N16" s="12">
        <v>5820</v>
      </c>
      <c r="O16" s="5">
        <f>M16+N16</f>
        <v>11640</v>
      </c>
      <c r="P16" t="s">
        <v>53</v>
      </c>
    </row>
    <row r="17" spans="4:16" ht="45" x14ac:dyDescent="0.25">
      <c r="D17" s="4" t="s">
        <v>48</v>
      </c>
      <c r="E17" t="s">
        <v>47</v>
      </c>
      <c r="F17" s="4" t="s">
        <v>54</v>
      </c>
      <c r="G17" t="s">
        <v>125</v>
      </c>
      <c r="H17" t="s">
        <v>126</v>
      </c>
      <c r="I17" t="s">
        <v>66</v>
      </c>
      <c r="J17" t="s">
        <v>52</v>
      </c>
      <c r="K17" t="s">
        <v>48</v>
      </c>
      <c r="L17" s="4" t="s">
        <v>127</v>
      </c>
      <c r="M17" s="5">
        <v>3880</v>
      </c>
      <c r="N17" s="12">
        <v>3880</v>
      </c>
      <c r="O17" s="5">
        <f t="shared" si="0"/>
        <v>7760</v>
      </c>
      <c r="P17" t="s">
        <v>53</v>
      </c>
    </row>
    <row r="18" spans="4:16" ht="45" x14ac:dyDescent="0.25">
      <c r="D18" s="4" t="s">
        <v>48</v>
      </c>
      <c r="E18" t="s">
        <v>47</v>
      </c>
      <c r="F18" s="4" t="s">
        <v>54</v>
      </c>
      <c r="G18" t="s">
        <v>128</v>
      </c>
      <c r="H18" t="s">
        <v>129</v>
      </c>
      <c r="I18" t="s">
        <v>130</v>
      </c>
      <c r="J18" t="s">
        <v>52</v>
      </c>
      <c r="K18" t="s">
        <v>48</v>
      </c>
      <c r="L18" s="4" t="s">
        <v>122</v>
      </c>
      <c r="M18" s="5">
        <v>1940</v>
      </c>
      <c r="N18" s="12">
        <v>1940</v>
      </c>
      <c r="O18" s="5">
        <f t="shared" si="0"/>
        <v>3880</v>
      </c>
      <c r="P18" t="s">
        <v>53</v>
      </c>
    </row>
    <row r="19" spans="4:16" ht="45" x14ac:dyDescent="0.25">
      <c r="D19" s="4" t="s">
        <v>48</v>
      </c>
      <c r="E19" t="s">
        <v>47</v>
      </c>
      <c r="F19" s="4" t="s">
        <v>54</v>
      </c>
      <c r="G19" t="s">
        <v>131</v>
      </c>
      <c r="H19" t="s">
        <v>129</v>
      </c>
      <c r="I19" t="s">
        <v>132</v>
      </c>
      <c r="J19" t="s">
        <v>52</v>
      </c>
      <c r="K19" t="s">
        <v>48</v>
      </c>
      <c r="L19" s="4" t="s">
        <v>133</v>
      </c>
      <c r="M19" s="5">
        <v>3880</v>
      </c>
      <c r="N19" s="12">
        <v>3880</v>
      </c>
      <c r="O19" s="5">
        <f t="shared" si="0"/>
        <v>7760</v>
      </c>
      <c r="P19" t="s">
        <v>53</v>
      </c>
    </row>
    <row r="20" spans="4:16" ht="45" x14ac:dyDescent="0.25">
      <c r="D20" s="4" t="s">
        <v>48</v>
      </c>
      <c r="E20" t="s">
        <v>47</v>
      </c>
      <c r="F20" s="4" t="s">
        <v>54</v>
      </c>
      <c r="G20" t="s">
        <v>134</v>
      </c>
      <c r="H20" t="s">
        <v>135</v>
      </c>
      <c r="I20" t="s">
        <v>57</v>
      </c>
      <c r="J20" t="s">
        <v>52</v>
      </c>
      <c r="K20" t="s">
        <v>97</v>
      </c>
      <c r="L20" s="4" t="s">
        <v>122</v>
      </c>
      <c r="M20" s="5">
        <v>1940</v>
      </c>
      <c r="N20" s="12">
        <v>1940</v>
      </c>
      <c r="O20" s="5">
        <f t="shared" si="0"/>
        <v>3880</v>
      </c>
      <c r="P20" t="s">
        <v>53</v>
      </c>
    </row>
    <row r="21" spans="4:16" ht="45" x14ac:dyDescent="0.25">
      <c r="D21" s="4" t="s">
        <v>48</v>
      </c>
      <c r="E21" t="s">
        <v>47</v>
      </c>
      <c r="F21" s="4" t="s">
        <v>54</v>
      </c>
      <c r="G21" t="s">
        <v>136</v>
      </c>
      <c r="H21" t="s">
        <v>137</v>
      </c>
      <c r="I21" t="s">
        <v>96</v>
      </c>
      <c r="J21" t="s">
        <v>52</v>
      </c>
      <c r="K21" t="s">
        <v>48</v>
      </c>
      <c r="L21" s="4" t="s">
        <v>138</v>
      </c>
      <c r="M21" s="5">
        <v>1940</v>
      </c>
      <c r="N21" s="12">
        <v>1940</v>
      </c>
      <c r="O21" s="5">
        <f t="shared" si="0"/>
        <v>3880</v>
      </c>
      <c r="P21" t="s">
        <v>53</v>
      </c>
    </row>
    <row r="22" spans="4:16" ht="45" x14ac:dyDescent="0.25">
      <c r="D22" s="4" t="s">
        <v>48</v>
      </c>
      <c r="E22" t="s">
        <v>47</v>
      </c>
      <c r="F22" s="4" t="s">
        <v>54</v>
      </c>
      <c r="G22" t="s">
        <v>102</v>
      </c>
      <c r="H22" t="s">
        <v>84</v>
      </c>
      <c r="I22" t="s">
        <v>76</v>
      </c>
      <c r="J22" t="s">
        <v>52</v>
      </c>
      <c r="K22" t="s">
        <v>48</v>
      </c>
      <c r="L22" s="4" t="s">
        <v>139</v>
      </c>
      <c r="M22" s="5">
        <v>1940</v>
      </c>
      <c r="N22" s="12">
        <v>1940</v>
      </c>
      <c r="O22" s="5">
        <f t="shared" si="0"/>
        <v>3880</v>
      </c>
      <c r="P22" t="s">
        <v>53</v>
      </c>
    </row>
    <row r="23" spans="4:16" ht="45" x14ac:dyDescent="0.25">
      <c r="D23" s="4" t="s">
        <v>48</v>
      </c>
      <c r="E23" t="s">
        <v>47</v>
      </c>
      <c r="F23" s="4" t="s">
        <v>54</v>
      </c>
      <c r="G23" t="s">
        <v>104</v>
      </c>
      <c r="H23" t="s">
        <v>79</v>
      </c>
      <c r="I23" t="s">
        <v>57</v>
      </c>
      <c r="J23" t="s">
        <v>52</v>
      </c>
      <c r="K23" t="s">
        <v>48</v>
      </c>
      <c r="L23" s="4" t="s">
        <v>122</v>
      </c>
      <c r="M23" s="5">
        <v>1940</v>
      </c>
      <c r="N23" s="12">
        <v>1940</v>
      </c>
      <c r="O23" s="5">
        <f t="shared" si="0"/>
        <v>3880</v>
      </c>
      <c r="P23" t="s">
        <v>53</v>
      </c>
    </row>
    <row r="24" spans="4:16" ht="15.75" x14ac:dyDescent="0.25">
      <c r="M24" s="9">
        <f>SUM(M8:M23)</f>
        <v>44620</v>
      </c>
      <c r="N24" s="13">
        <f>SUM(N8:N23)</f>
        <v>44620</v>
      </c>
      <c r="O24" s="9">
        <f>SUM(O8:O23)</f>
        <v>89240</v>
      </c>
    </row>
    <row r="26" spans="4:16" x14ac:dyDescent="0.25">
      <c r="M26" s="8" t="s">
        <v>114</v>
      </c>
      <c r="N26" s="14">
        <f>M24+N24</f>
        <v>89240</v>
      </c>
    </row>
  </sheetData>
  <autoFilter ref="A7:S7" xr:uid="{00000000-0001-0000-0000-000000000000}"/>
  <mergeCells count="7">
    <mergeCell ref="A6:S6"/>
    <mergeCell ref="A2:C2"/>
    <mergeCell ref="D2:F2"/>
    <mergeCell ref="A3:C3"/>
    <mergeCell ref="D3:F3"/>
    <mergeCell ref="G3:L3"/>
    <mergeCell ref="G1:L2"/>
  </mergeCells>
  <hyperlinks>
    <hyperlink ref="S8" r:id="rId1" display="http://www.cegaipslp.org.mx/HV2024Dos.nsf/nombre_de_la_vista/00D113192977078606258C850065A6FF/$File/LINK+ABRIL+2025.docx_x000a__x000a__x0009__x0009__x0009__x0009_" xr:uid="{E0A08C27-D6E3-4E6C-8DB3-6EE1C7477BB7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F24662-3DD3-4BD2-AD6F-2ABA26766820}">
  <dimension ref="A1:U25"/>
  <sheetViews>
    <sheetView topLeftCell="M8" workbookViewId="0">
      <selection activeCell="T7" sqref="T7"/>
    </sheetView>
  </sheetViews>
  <sheetFormatPr baseColWidth="10" defaultColWidth="9.140625" defaultRowHeight="15" x14ac:dyDescent="0.25"/>
  <cols>
    <col min="1" max="1" width="8" bestFit="1" customWidth="1"/>
    <col min="2" max="2" width="25.5703125" customWidth="1"/>
    <col min="3" max="3" width="28.7109375" customWidth="1"/>
    <col min="4" max="4" width="20.28515625" customWidth="1"/>
    <col min="5" max="5" width="19.42578125" customWidth="1"/>
    <col min="6" max="6" width="19.5703125" customWidth="1"/>
    <col min="7" max="7" width="23.140625" bestFit="1" customWidth="1"/>
    <col min="8" max="8" width="26.85546875" bestFit="1" customWidth="1"/>
    <col min="9" max="9" width="28.7109375" bestFit="1" customWidth="1"/>
    <col min="10" max="10" width="23.7109375" bestFit="1" customWidth="1"/>
    <col min="11" max="11" width="33.140625" bestFit="1" customWidth="1"/>
    <col min="12" max="12" width="45" customWidth="1"/>
    <col min="13" max="13" width="14.28515625" bestFit="1" customWidth="1"/>
    <col min="14" max="14" width="12.28515625" bestFit="1" customWidth="1"/>
    <col min="15" max="15" width="12.28515625" customWidth="1"/>
    <col min="16" max="16" width="12.140625" customWidth="1"/>
    <col min="17" max="17" width="18" style="5" customWidth="1"/>
    <col min="18" max="18" width="27.28515625" customWidth="1"/>
    <col min="19" max="19" width="11.7109375" customWidth="1"/>
    <col min="20" max="20" width="20.140625" bestFit="1" customWidth="1"/>
    <col min="21" max="21" width="41.85546875" customWidth="1"/>
  </cols>
  <sheetData>
    <row r="1" spans="1:21" hidden="1" x14ac:dyDescent="0.25">
      <c r="A1" t="s">
        <v>0</v>
      </c>
    </row>
    <row r="2" spans="1:21" ht="51.75" x14ac:dyDescent="0.25">
      <c r="A2" s="1" t="s">
        <v>30</v>
      </c>
      <c r="B2" s="1" t="s">
        <v>31</v>
      </c>
      <c r="C2" s="1" t="s">
        <v>32</v>
      </c>
      <c r="D2" s="1" t="s">
        <v>33</v>
      </c>
      <c r="E2" s="1" t="s">
        <v>34</v>
      </c>
      <c r="F2" s="1" t="s">
        <v>35</v>
      </c>
      <c r="G2" s="1" t="s">
        <v>36</v>
      </c>
      <c r="H2" s="1" t="s">
        <v>37</v>
      </c>
      <c r="I2" s="1" t="s">
        <v>38</v>
      </c>
      <c r="J2" s="1" t="s">
        <v>39</v>
      </c>
      <c r="K2" s="1" t="s">
        <v>40</v>
      </c>
      <c r="L2" s="1" t="s">
        <v>41</v>
      </c>
      <c r="M2" s="10" t="s">
        <v>108</v>
      </c>
      <c r="N2" s="10" t="s">
        <v>109</v>
      </c>
      <c r="O2" s="10" t="s">
        <v>110</v>
      </c>
      <c r="P2" s="10" t="s">
        <v>111</v>
      </c>
      <c r="Q2" s="6" t="s">
        <v>42</v>
      </c>
      <c r="R2" s="1" t="s">
        <v>43</v>
      </c>
      <c r="S2" s="1" t="s">
        <v>44</v>
      </c>
      <c r="T2" s="1" t="s">
        <v>45</v>
      </c>
      <c r="U2" s="1" t="s">
        <v>46</v>
      </c>
    </row>
    <row r="3" spans="1:21" ht="66" customHeight="1" x14ac:dyDescent="0.25">
      <c r="A3">
        <v>2025</v>
      </c>
      <c r="B3" s="2">
        <v>45748</v>
      </c>
      <c r="C3" s="3">
        <v>45777</v>
      </c>
      <c r="D3" t="s">
        <v>48</v>
      </c>
      <c r="E3" t="s">
        <v>47</v>
      </c>
      <c r="F3" s="4" t="s">
        <v>54</v>
      </c>
      <c r="G3" t="s">
        <v>51</v>
      </c>
      <c r="H3" t="s">
        <v>49</v>
      </c>
      <c r="I3" t="s">
        <v>50</v>
      </c>
      <c r="J3" t="s">
        <v>52</v>
      </c>
      <c r="K3" t="s">
        <v>48</v>
      </c>
      <c r="L3" t="s">
        <v>59</v>
      </c>
      <c r="Q3" s="5">
        <v>4500</v>
      </c>
      <c r="R3" t="s">
        <v>53</v>
      </c>
      <c r="S3" s="2">
        <f>B3</f>
        <v>45748</v>
      </c>
      <c r="T3" s="2">
        <f>C3</f>
        <v>45777</v>
      </c>
      <c r="U3" s="7" t="s">
        <v>105</v>
      </c>
    </row>
    <row r="4" spans="1:21" ht="45" x14ac:dyDescent="0.25">
      <c r="D4" t="s">
        <v>48</v>
      </c>
      <c r="E4" t="s">
        <v>47</v>
      </c>
      <c r="F4" s="4" t="s">
        <v>54</v>
      </c>
      <c r="G4" t="s">
        <v>55</v>
      </c>
      <c r="H4" t="s">
        <v>56</v>
      </c>
      <c r="I4" t="s">
        <v>57</v>
      </c>
      <c r="J4" t="s">
        <v>52</v>
      </c>
      <c r="K4" t="s">
        <v>48</v>
      </c>
      <c r="L4" t="s">
        <v>58</v>
      </c>
      <c r="Q4" s="5">
        <v>4500</v>
      </c>
      <c r="R4" t="s">
        <v>53</v>
      </c>
    </row>
    <row r="5" spans="1:21" ht="45" x14ac:dyDescent="0.25">
      <c r="D5" t="s">
        <v>48</v>
      </c>
      <c r="E5" t="s">
        <v>47</v>
      </c>
      <c r="F5" s="4" t="s">
        <v>54</v>
      </c>
      <c r="G5" t="s">
        <v>60</v>
      </c>
      <c r="H5" t="s">
        <v>61</v>
      </c>
      <c r="I5" t="s">
        <v>62</v>
      </c>
      <c r="J5" t="s">
        <v>52</v>
      </c>
      <c r="K5" t="s">
        <v>48</v>
      </c>
      <c r="L5" t="s">
        <v>63</v>
      </c>
      <c r="Q5" s="5">
        <v>2250</v>
      </c>
      <c r="R5" t="s">
        <v>53</v>
      </c>
    </row>
    <row r="6" spans="1:21" ht="45" x14ac:dyDescent="0.25">
      <c r="D6" t="s">
        <v>48</v>
      </c>
      <c r="E6" t="s">
        <v>47</v>
      </c>
      <c r="F6" s="4" t="s">
        <v>54</v>
      </c>
      <c r="G6" t="s">
        <v>64</v>
      </c>
      <c r="H6" t="s">
        <v>65</v>
      </c>
      <c r="I6" t="s">
        <v>66</v>
      </c>
      <c r="J6" t="s">
        <v>52</v>
      </c>
      <c r="K6" t="s">
        <v>48</v>
      </c>
      <c r="L6" t="s">
        <v>63</v>
      </c>
      <c r="Q6" s="5">
        <v>2250</v>
      </c>
      <c r="R6" t="s">
        <v>53</v>
      </c>
    </row>
    <row r="7" spans="1:21" ht="45" x14ac:dyDescent="0.25">
      <c r="D7" t="s">
        <v>48</v>
      </c>
      <c r="E7" t="s">
        <v>47</v>
      </c>
      <c r="F7" s="4" t="s">
        <v>54</v>
      </c>
      <c r="G7" t="s">
        <v>67</v>
      </c>
      <c r="H7" t="s">
        <v>68</v>
      </c>
      <c r="I7" t="s">
        <v>69</v>
      </c>
      <c r="J7" t="s">
        <v>52</v>
      </c>
      <c r="K7" t="s">
        <v>48</v>
      </c>
      <c r="L7" t="s">
        <v>63</v>
      </c>
      <c r="Q7" s="5">
        <v>2250</v>
      </c>
      <c r="R7" t="s">
        <v>53</v>
      </c>
    </row>
    <row r="8" spans="1:21" ht="45" x14ac:dyDescent="0.25">
      <c r="D8" t="s">
        <v>48</v>
      </c>
      <c r="E8" t="s">
        <v>47</v>
      </c>
      <c r="F8" s="4" t="s">
        <v>54</v>
      </c>
      <c r="G8" t="s">
        <v>70</v>
      </c>
      <c r="H8" t="s">
        <v>71</v>
      </c>
      <c r="I8" t="s">
        <v>62</v>
      </c>
      <c r="J8" t="s">
        <v>72</v>
      </c>
      <c r="K8" t="s">
        <v>73</v>
      </c>
      <c r="L8" t="s">
        <v>74</v>
      </c>
      <c r="Q8" s="5">
        <v>2000</v>
      </c>
      <c r="R8" t="s">
        <v>53</v>
      </c>
    </row>
    <row r="9" spans="1:21" ht="45" x14ac:dyDescent="0.25">
      <c r="D9" t="s">
        <v>48</v>
      </c>
      <c r="E9" t="s">
        <v>47</v>
      </c>
      <c r="F9" s="4" t="s">
        <v>54</v>
      </c>
      <c r="G9" t="s">
        <v>75</v>
      </c>
      <c r="H9" t="s">
        <v>57</v>
      </c>
      <c r="I9" t="s">
        <v>76</v>
      </c>
      <c r="J9" t="s">
        <v>72</v>
      </c>
      <c r="K9" t="s">
        <v>48</v>
      </c>
      <c r="L9" t="s">
        <v>77</v>
      </c>
      <c r="Q9" s="5">
        <f>3*2250</f>
        <v>6750</v>
      </c>
      <c r="R9" t="s">
        <v>53</v>
      </c>
    </row>
    <row r="10" spans="1:21" ht="45" x14ac:dyDescent="0.25">
      <c r="D10" t="s">
        <v>48</v>
      </c>
      <c r="E10" t="s">
        <v>47</v>
      </c>
      <c r="F10" s="4" t="s">
        <v>54</v>
      </c>
      <c r="G10" t="s">
        <v>78</v>
      </c>
      <c r="H10" t="s">
        <v>79</v>
      </c>
      <c r="I10" t="s">
        <v>80</v>
      </c>
      <c r="J10" t="s">
        <v>52</v>
      </c>
      <c r="K10" t="s">
        <v>48</v>
      </c>
      <c r="L10" t="s">
        <v>81</v>
      </c>
      <c r="Q10" s="5">
        <f>2250+4000</f>
        <v>6250</v>
      </c>
      <c r="R10" t="s">
        <v>53</v>
      </c>
    </row>
    <row r="11" spans="1:21" ht="45" x14ac:dyDescent="0.25">
      <c r="D11" t="s">
        <v>48</v>
      </c>
      <c r="E11" t="s">
        <v>47</v>
      </c>
      <c r="F11" s="4" t="s">
        <v>54</v>
      </c>
      <c r="G11" t="s">
        <v>82</v>
      </c>
      <c r="H11" t="s">
        <v>83</v>
      </c>
      <c r="I11" t="s">
        <v>84</v>
      </c>
      <c r="J11" t="s">
        <v>52</v>
      </c>
      <c r="K11" t="s">
        <v>48</v>
      </c>
      <c r="L11" t="s">
        <v>88</v>
      </c>
      <c r="Q11" s="5">
        <f>2250+2000</f>
        <v>4250</v>
      </c>
      <c r="R11" t="s">
        <v>53</v>
      </c>
    </row>
    <row r="12" spans="1:21" ht="45" x14ac:dyDescent="0.25">
      <c r="D12" t="s">
        <v>48</v>
      </c>
      <c r="E12" t="s">
        <v>47</v>
      </c>
      <c r="F12" s="4" t="s">
        <v>54</v>
      </c>
      <c r="G12" t="s">
        <v>85</v>
      </c>
      <c r="H12" t="s">
        <v>86</v>
      </c>
      <c r="I12" t="s">
        <v>87</v>
      </c>
      <c r="J12" t="s">
        <v>52</v>
      </c>
      <c r="K12" t="s">
        <v>48</v>
      </c>
      <c r="L12" t="s">
        <v>89</v>
      </c>
      <c r="Q12" s="5">
        <f>2250+4000</f>
        <v>6250</v>
      </c>
      <c r="R12" t="s">
        <v>53</v>
      </c>
    </row>
    <row r="13" spans="1:21" ht="45" x14ac:dyDescent="0.25">
      <c r="D13" t="s">
        <v>48</v>
      </c>
      <c r="E13" t="s">
        <v>47</v>
      </c>
      <c r="F13" s="4" t="s">
        <v>54</v>
      </c>
      <c r="G13" t="s">
        <v>90</v>
      </c>
      <c r="H13" t="s">
        <v>57</v>
      </c>
      <c r="I13" t="s">
        <v>83</v>
      </c>
      <c r="J13" t="s">
        <v>52</v>
      </c>
      <c r="K13" t="s">
        <v>48</v>
      </c>
      <c r="L13" t="s">
        <v>88</v>
      </c>
      <c r="Q13" s="5">
        <f>2250+2000</f>
        <v>4250</v>
      </c>
      <c r="R13" t="s">
        <v>53</v>
      </c>
    </row>
    <row r="14" spans="1:21" ht="45" x14ac:dyDescent="0.25">
      <c r="D14" t="s">
        <v>48</v>
      </c>
      <c r="E14" t="s">
        <v>47</v>
      </c>
      <c r="F14" s="4" t="s">
        <v>54</v>
      </c>
      <c r="G14" t="s">
        <v>91</v>
      </c>
      <c r="H14" t="s">
        <v>92</v>
      </c>
      <c r="I14" t="s">
        <v>93</v>
      </c>
      <c r="J14" t="s">
        <v>52</v>
      </c>
      <c r="K14" t="s">
        <v>48</v>
      </c>
      <c r="L14" t="s">
        <v>94</v>
      </c>
      <c r="Q14" s="5">
        <v>2250</v>
      </c>
      <c r="R14" t="s">
        <v>53</v>
      </c>
    </row>
    <row r="15" spans="1:21" ht="45" x14ac:dyDescent="0.25">
      <c r="D15" t="s">
        <v>48</v>
      </c>
      <c r="E15" t="s">
        <v>47</v>
      </c>
      <c r="F15" s="4" t="s">
        <v>54</v>
      </c>
      <c r="G15" t="s">
        <v>95</v>
      </c>
      <c r="H15" t="s">
        <v>79</v>
      </c>
      <c r="I15" t="s">
        <v>96</v>
      </c>
      <c r="J15" t="s">
        <v>72</v>
      </c>
      <c r="K15" t="s">
        <v>97</v>
      </c>
      <c r="L15" t="s">
        <v>99</v>
      </c>
      <c r="Q15" s="5">
        <f>2250+2250</f>
        <v>4500</v>
      </c>
      <c r="R15" t="s">
        <v>53</v>
      </c>
    </row>
    <row r="16" spans="1:21" ht="45" x14ac:dyDescent="0.25">
      <c r="D16" t="s">
        <v>48</v>
      </c>
      <c r="E16" t="s">
        <v>47</v>
      </c>
      <c r="F16" s="4" t="s">
        <v>54</v>
      </c>
      <c r="G16" t="s">
        <v>100</v>
      </c>
      <c r="H16" t="s">
        <v>83</v>
      </c>
      <c r="I16" t="s">
        <v>101</v>
      </c>
      <c r="J16" t="s">
        <v>52</v>
      </c>
      <c r="K16" t="s">
        <v>48</v>
      </c>
      <c r="L16" t="s">
        <v>94</v>
      </c>
      <c r="Q16" s="5">
        <v>2250</v>
      </c>
      <c r="R16" t="s">
        <v>53</v>
      </c>
    </row>
    <row r="17" spans="4:18" ht="45" x14ac:dyDescent="0.25">
      <c r="D17" t="s">
        <v>48</v>
      </c>
      <c r="E17" t="s">
        <v>47</v>
      </c>
      <c r="F17" s="4" t="s">
        <v>54</v>
      </c>
      <c r="G17" t="s">
        <v>102</v>
      </c>
      <c r="H17" t="s">
        <v>84</v>
      </c>
      <c r="I17" t="s">
        <v>76</v>
      </c>
      <c r="J17" t="s">
        <v>52</v>
      </c>
      <c r="K17" t="s">
        <v>48</v>
      </c>
      <c r="L17" t="s">
        <v>103</v>
      </c>
      <c r="Q17" s="5">
        <f>4000+2250</f>
        <v>6250</v>
      </c>
      <c r="R17" t="s">
        <v>53</v>
      </c>
    </row>
    <row r="18" spans="4:18" ht="45" x14ac:dyDescent="0.25">
      <c r="D18" t="s">
        <v>48</v>
      </c>
      <c r="E18" t="s">
        <v>47</v>
      </c>
      <c r="F18" s="4" t="s">
        <v>54</v>
      </c>
      <c r="G18" t="s">
        <v>104</v>
      </c>
      <c r="H18" t="s">
        <v>79</v>
      </c>
      <c r="I18" t="s">
        <v>57</v>
      </c>
      <c r="J18" t="s">
        <v>52</v>
      </c>
      <c r="K18" t="s">
        <v>48</v>
      </c>
      <c r="L18" t="s">
        <v>98</v>
      </c>
      <c r="Q18" s="5">
        <v>2250</v>
      </c>
      <c r="R18" t="s">
        <v>53</v>
      </c>
    </row>
    <row r="19" spans="4:18" ht="15.75" x14ac:dyDescent="0.25">
      <c r="Q19" s="9">
        <f>SUM(Q3:Q18)</f>
        <v>63000</v>
      </c>
    </row>
    <row r="21" spans="4:18" x14ac:dyDescent="0.25">
      <c r="L21" t="s">
        <v>106</v>
      </c>
      <c r="Q21" s="5">
        <v>39850</v>
      </c>
    </row>
    <row r="22" spans="4:18" x14ac:dyDescent="0.25">
      <c r="Q22" s="5">
        <f>SUM(Q19:Q21)</f>
        <v>102850</v>
      </c>
    </row>
    <row r="25" spans="4:18" x14ac:dyDescent="0.25">
      <c r="Q25" s="5" t="s">
        <v>107</v>
      </c>
    </row>
  </sheetData>
  <autoFilter ref="A2:U2" xr:uid="{4DF24662-3DD3-4BD2-AD6F-2ABA26766820}"/>
  <hyperlinks>
    <hyperlink ref="U3" r:id="rId1" xr:uid="{91D8C39F-4EB5-4E60-8802-ED3E8E884D59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RC Catarina</cp:lastModifiedBy>
  <dcterms:created xsi:type="dcterms:W3CDTF">2024-03-22T02:32:13Z</dcterms:created>
  <dcterms:modified xsi:type="dcterms:W3CDTF">2026-06-10T19:38:52Z</dcterms:modified>
</cp:coreProperties>
</file>